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P30" i="13"/>
  <c r="S30" s="1"/>
  <c r="P29"/>
  <c r="S29" s="1"/>
  <c r="P28"/>
  <c r="S28" s="1"/>
  <c r="P27"/>
  <c r="S27" s="1"/>
  <c r="P26"/>
  <c r="S26" s="1"/>
  <c r="P25"/>
  <c r="S25" s="1"/>
  <c r="P24"/>
  <c r="S24" s="1"/>
  <c r="P23"/>
  <c r="S23" s="1"/>
  <c r="P22"/>
  <c r="S22" s="1"/>
  <c r="P21"/>
  <c r="S21" s="1"/>
  <c r="P19"/>
  <c r="S19" s="1"/>
  <c r="P11"/>
  <c r="S11" s="1"/>
  <c r="P12"/>
  <c r="S12" s="1"/>
  <c r="P8" l="1"/>
  <c r="S8" s="1"/>
  <c r="P9"/>
  <c r="S9" s="1"/>
  <c r="P10"/>
  <c r="S10" s="1"/>
  <c r="P13"/>
  <c r="S13" s="1"/>
  <c r="P14"/>
  <c r="S14" s="1"/>
  <c r="P15"/>
  <c r="S15" s="1"/>
  <c r="P16"/>
  <c r="S16" s="1"/>
  <c r="P17"/>
  <c r="S17" s="1"/>
  <c r="P18"/>
  <c r="S18" s="1"/>
  <c r="P20"/>
  <c r="S20" s="1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<sst xmlns="http://schemas.openxmlformats.org/spreadsheetml/2006/main" count="83" uniqueCount="78">
  <si>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</si>
  <si>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</si>
  <si>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</si>
  <si>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</si>
  <si>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</si>
  <si>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</si>
  <si>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</si>
  <si>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</si>
  <si>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</si>
  <si>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</si>
  <si>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</si>
  <si>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</si>
  <si>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</si>
  <si>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</si>
  <si>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</si>
  <si>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</si>
  <si>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</si>
  <si>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</si>
  <si>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</si>
  <si>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I</t>
  </si>
  <si>
    <t>II</t>
  </si>
  <si>
    <t>III</t>
  </si>
  <si>
    <t>TEST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</si>
  <si>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</si>
  <si>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</si>
  <si>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</si>
  <si>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</si>
  <si>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</si>
  <si>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</si>
  <si>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</si>
  <si>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</si>
  <si>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</si>
  <si>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</si>
  <si>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</si>
  <si>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</si>
  <si>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</si>
  <si>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</si>
  <si>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</si>
  <si>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</si>
  <si>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</si>
  <si>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</si>
  <si>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</si>
  <si>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</si>
  <si>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</si>
  <si>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</si>
  <si>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22/17</t>
  </si>
  <si>
    <t>23/17</t>
  </si>
  <si>
    <t>Broj ECTS kredita
5</t>
  </si>
  <si>
    <t>STUDIJSKI PROGRAM: STOMATOLOGIJA</t>
  </si>
  <si>
    <t>Rašković Jelena</t>
  </si>
  <si>
    <t>Cetković Amina</t>
  </si>
  <si>
    <t>Lambulić Milica</t>
  </si>
  <si>
    <t>Saračević Zerina</t>
  </si>
  <si>
    <t>Jauković Vera</t>
  </si>
  <si>
    <t>PREDMET: HEMIJA</t>
  </si>
  <si>
    <t>Raičević Rade</t>
  </si>
  <si>
    <t>Alibašić Fuad</t>
  </si>
  <si>
    <t>Baošić Nebojša</t>
  </si>
  <si>
    <t>Duši Kristina</t>
  </si>
  <si>
    <t>Vukoslavović Lazar</t>
  </si>
  <si>
    <t>Kajević Merima</t>
  </si>
  <si>
    <t>Bošković Miloš</t>
  </si>
  <si>
    <t>Vučović Anđela</t>
  </si>
  <si>
    <t>Bulatović Matija</t>
  </si>
  <si>
    <t>Šutković Amer</t>
  </si>
  <si>
    <t>Đukić Snežana</t>
  </si>
  <si>
    <t>Dujović Iva</t>
  </si>
  <si>
    <t>Džafić Edina</t>
  </si>
  <si>
    <t>Baranin Jovan</t>
  </si>
  <si>
    <t>Čvorović Luka</t>
  </si>
  <si>
    <t>Kovačević Predrag</t>
  </si>
  <si>
    <t>Trifunović Anđela</t>
  </si>
  <si>
    <t>Vučetić Nataša</t>
  </si>
  <si>
    <t>2/16</t>
  </si>
  <si>
    <t>IV</t>
  </si>
  <si>
    <t>AKTIVNOSTI U TOKU NASTAVE</t>
  </si>
  <si>
    <t>I+II</t>
  </si>
  <si>
    <t xml:space="preserve">PRELIMINARNI REZULTATI ISPITA     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</si>
</sst>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8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V4" sqref="V4"/>
    </sheetView>
  </sheetViews>
  <sheetFormatPr defaultColWidth="9.140625" defaultRowHeight="12.75"/>
  <cols>
    <col min="1" max="1" width="7.140625" style="1" customWidth="1"/>
    <col min="2" max="2" width="21.5703125" style="1" customWidth="1"/>
    <col min="3" max="3" width="4.28515625" style="1" customWidth="1"/>
    <col min="4" max="4" width="5.140625" style="1" customWidth="1"/>
    <col min="5" max="8" width="4.28515625" style="1" customWidth="1"/>
    <col min="9" max="9" width="4.7109375" style="1" customWidth="1"/>
    <col min="10" max="10" width="3.85546875" style="1" hidden="1" customWidth="1"/>
    <col min="11" max="11" width="1" style="1" customWidth="1"/>
    <col min="12" max="12" width="2.5703125" style="1" customWidth="1"/>
    <col min="13" max="13" width="6.28515625" style="1" customWidth="1"/>
    <col min="14" max="14" width="11.28515625" style="1" customWidth="1"/>
    <col min="15" max="15" width="5.42578125" style="1" hidden="1" customWidth="1"/>
    <col min="16" max="16" width="6.42578125" style="1" customWidth="1"/>
    <col min="17" max="17" width="8.28515625" style="1" customWidth="1"/>
    <col min="18" max="18" width="9.140625" style="1" customWidth="1"/>
    <col min="19" max="19" width="9.28515625" style="1" customWidth="1"/>
    <col min="20" max="20" width="10.7109375" style="1" customWidth="1"/>
    <col min="21" max="21" width="7.28515625" style="1" customWidth="1"/>
    <col min="22" max="16384" width="9.140625" style="1"/>
  </cols>
  <sheetData>
    <row r="1" spans="1:21" ht="18.7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69" t="s">
        <v>17</v>
      </c>
      <c r="S1" s="70"/>
      <c r="T1" s="70"/>
      <c r="U1" s="71"/>
    </row>
    <row r="2" spans="1:21" ht="16.5" customHeight="1">
      <c r="A2" s="40" t="s">
        <v>48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82" t="s">
        <v>18</v>
      </c>
      <c r="O2" s="83"/>
      <c r="P2" s="83"/>
      <c r="Q2" s="83"/>
      <c r="R2" s="83"/>
      <c r="S2" s="83"/>
      <c r="T2" s="83"/>
      <c r="U2" s="84"/>
    </row>
    <row r="3" spans="1:21" ht="31.5" customHeight="1">
      <c r="A3" s="44" t="s">
        <v>54</v>
      </c>
      <c r="B3" s="45"/>
      <c r="C3" s="46"/>
      <c r="D3" s="47" t="s">
        <v>47</v>
      </c>
      <c r="E3" s="48"/>
      <c r="F3" s="48"/>
      <c r="G3" s="48"/>
      <c r="H3" s="48"/>
      <c r="I3" s="49"/>
      <c r="J3" s="49"/>
      <c r="K3" s="49"/>
      <c r="L3" s="49"/>
      <c r="M3" s="49"/>
      <c r="N3" s="50"/>
      <c r="O3" s="85" t="s">
        <v>24</v>
      </c>
      <c r="P3" s="86"/>
      <c r="Q3" s="86"/>
      <c r="R3" s="86"/>
      <c r="S3" s="86"/>
      <c r="T3" s="86"/>
      <c r="U3" s="87"/>
    </row>
    <row r="4" spans="1:21" ht="9" customHeight="1">
      <c r="N4" s="89"/>
      <c r="O4" s="89"/>
      <c r="P4" s="89"/>
      <c r="Q4" s="89" t="s">
        <v>77</v>
      </c>
      <c r="R4" s="89"/>
      <c r="S4" s="88"/>
    </row>
    <row r="5" spans="1:21" ht="21" customHeight="1">
      <c r="A5" s="51" t="s">
        <v>1</v>
      </c>
      <c r="B5" s="54" t="s">
        <v>2</v>
      </c>
      <c r="C5" s="64" t="s">
        <v>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75" t="s">
        <v>16</v>
      </c>
      <c r="T5" s="76"/>
      <c r="U5" s="79" t="s">
        <v>23</v>
      </c>
    </row>
    <row r="6" spans="1:21" ht="23.25" customHeight="1">
      <c r="A6" s="52"/>
      <c r="B6" s="55"/>
      <c r="C6" s="59" t="s">
        <v>75</v>
      </c>
      <c r="D6" s="60"/>
      <c r="E6" s="47" t="s">
        <v>15</v>
      </c>
      <c r="F6" s="48"/>
      <c r="G6" s="48"/>
      <c r="H6" s="48"/>
      <c r="I6" s="25" t="s">
        <v>22</v>
      </c>
      <c r="J6" s="13"/>
      <c r="K6" s="48" t="s">
        <v>11</v>
      </c>
      <c r="L6" s="48"/>
      <c r="M6" s="48"/>
      <c r="N6" s="48"/>
      <c r="O6" s="48"/>
      <c r="P6" s="37" t="s">
        <v>12</v>
      </c>
      <c r="Q6" s="67" t="s">
        <v>4</v>
      </c>
      <c r="R6" s="68"/>
      <c r="S6" s="77"/>
      <c r="T6" s="78"/>
      <c r="U6" s="80"/>
    </row>
    <row r="7" spans="1:21" ht="32.25" customHeight="1" thickBot="1">
      <c r="A7" s="53"/>
      <c r="B7" s="56"/>
      <c r="C7" s="61"/>
      <c r="D7" s="62"/>
      <c r="E7" s="4" t="s">
        <v>19</v>
      </c>
      <c r="F7" s="30" t="s">
        <v>20</v>
      </c>
      <c r="G7" s="30" t="s">
        <v>21</v>
      </c>
      <c r="H7" s="30" t="s">
        <v>74</v>
      </c>
      <c r="I7" s="57" t="s">
        <v>76</v>
      </c>
      <c r="J7" s="58"/>
      <c r="K7" s="57" t="s">
        <v>13</v>
      </c>
      <c r="L7" s="63"/>
      <c r="M7" s="58"/>
      <c r="N7" s="4" t="s">
        <v>14</v>
      </c>
      <c r="O7" s="4" t="s">
        <v>14</v>
      </c>
      <c r="P7" s="38"/>
      <c r="Q7" s="19" t="s">
        <v>13</v>
      </c>
      <c r="R7" s="18" t="s">
        <v>14</v>
      </c>
      <c r="S7" s="26" t="s">
        <v>13</v>
      </c>
      <c r="T7" s="26" t="s">
        <v>14</v>
      </c>
      <c r="U7" s="81"/>
    </row>
    <row r="8" spans="1:21" ht="13.5" thickTop="1">
      <c r="A8" s="27" t="s">
        <v>25</v>
      </c>
      <c r="B8" s="16" t="s">
        <v>49</v>
      </c>
      <c r="C8" s="35">
        <v>8</v>
      </c>
      <c r="D8" s="36"/>
      <c r="E8" s="6">
        <v>0.9</v>
      </c>
      <c r="F8" s="31">
        <v>0.5</v>
      </c>
      <c r="G8" s="31">
        <v>0.8</v>
      </c>
      <c r="H8" s="31">
        <v>1</v>
      </c>
      <c r="I8" s="35">
        <v>3.8</v>
      </c>
      <c r="J8" s="36"/>
      <c r="K8" s="35">
        <v>20</v>
      </c>
      <c r="L8" s="39"/>
      <c r="M8" s="36"/>
      <c r="N8" s="15">
        <v>27</v>
      </c>
      <c r="O8" s="15"/>
      <c r="P8" s="5">
        <f t="shared" ref="P8:P20" si="0">SUM(C8:J8,N8)</f>
        <v>42</v>
      </c>
      <c r="Q8" s="5">
        <v>38</v>
      </c>
      <c r="R8" s="2"/>
      <c r="S8" s="8">
        <f>SUM(P8:Q8)</f>
        <v>80</v>
      </c>
      <c r="T8" s="8"/>
      <c r="U8" s="20"/>
    </row>
    <row r="9" spans="1:21">
      <c r="A9" s="27" t="s">
        <v>26</v>
      </c>
      <c r="B9" s="16" t="s">
        <v>50</v>
      </c>
      <c r="C9" s="35">
        <v>8</v>
      </c>
      <c r="D9" s="36"/>
      <c r="E9" s="6">
        <v>1</v>
      </c>
      <c r="F9" s="6">
        <v>0.5</v>
      </c>
      <c r="G9" s="6">
        <v>0.8</v>
      </c>
      <c r="H9" s="6"/>
      <c r="I9" s="33">
        <v>1.9</v>
      </c>
      <c r="J9" s="33"/>
      <c r="K9" s="35"/>
      <c r="L9" s="39"/>
      <c r="M9" s="36"/>
      <c r="N9" s="15">
        <v>3</v>
      </c>
      <c r="O9" s="14"/>
      <c r="P9" s="5">
        <f t="shared" si="0"/>
        <v>15.200000000000001</v>
      </c>
      <c r="Q9" s="5">
        <v>4</v>
      </c>
      <c r="R9" s="2"/>
      <c r="S9" s="34">
        <f t="shared" ref="S9:S30" si="1">SUM(P9:Q9)</f>
        <v>19.200000000000003</v>
      </c>
      <c r="T9" s="8"/>
      <c r="U9" s="20"/>
    </row>
    <row r="10" spans="1:21">
      <c r="A10" s="27" t="s">
        <v>27</v>
      </c>
      <c r="B10" s="16" t="s">
        <v>51</v>
      </c>
      <c r="C10" s="35">
        <v>8</v>
      </c>
      <c r="D10" s="36"/>
      <c r="E10" s="6">
        <v>0.7</v>
      </c>
      <c r="F10" s="6">
        <v>0.8</v>
      </c>
      <c r="G10" s="6">
        <v>0.4</v>
      </c>
      <c r="H10" s="6">
        <v>0.8</v>
      </c>
      <c r="I10" s="33">
        <v>0</v>
      </c>
      <c r="J10" s="33"/>
      <c r="K10" s="35">
        <v>4.5</v>
      </c>
      <c r="L10" s="39"/>
      <c r="M10" s="36"/>
      <c r="N10" s="15">
        <v>13</v>
      </c>
      <c r="O10" s="14"/>
      <c r="P10" s="5">
        <f t="shared" si="0"/>
        <v>23.700000000000003</v>
      </c>
      <c r="Q10" s="5">
        <v>13</v>
      </c>
      <c r="R10" s="2"/>
      <c r="S10" s="34">
        <f t="shared" si="1"/>
        <v>36.700000000000003</v>
      </c>
      <c r="T10" s="8"/>
      <c r="U10" s="20"/>
    </row>
    <row r="11" spans="1:21">
      <c r="A11" s="27" t="s">
        <v>28</v>
      </c>
      <c r="B11" s="16" t="s">
        <v>52</v>
      </c>
      <c r="C11" s="35">
        <v>8</v>
      </c>
      <c r="D11" s="36"/>
      <c r="E11" s="6">
        <v>1</v>
      </c>
      <c r="F11" s="6">
        <v>0.4</v>
      </c>
      <c r="G11" s="6">
        <v>0.6</v>
      </c>
      <c r="H11" s="6"/>
      <c r="I11" s="33">
        <v>2.6</v>
      </c>
      <c r="J11" s="33"/>
      <c r="K11" s="35">
        <v>6.5</v>
      </c>
      <c r="L11" s="39"/>
      <c r="M11" s="36"/>
      <c r="N11" s="15">
        <v>16.5</v>
      </c>
      <c r="O11" s="14"/>
      <c r="P11" s="5">
        <f>SUM(C11:J11,N11)</f>
        <v>29.1</v>
      </c>
      <c r="Q11" s="5"/>
      <c r="R11" s="2"/>
      <c r="S11" s="34">
        <f t="shared" si="1"/>
        <v>29.1</v>
      </c>
      <c r="T11" s="8"/>
      <c r="U11" s="20"/>
    </row>
    <row r="12" spans="1:21">
      <c r="A12" s="27" t="s">
        <v>29</v>
      </c>
      <c r="B12" s="16" t="s">
        <v>53</v>
      </c>
      <c r="C12" s="35">
        <v>8</v>
      </c>
      <c r="D12" s="36"/>
      <c r="E12" s="6">
        <v>0.9</v>
      </c>
      <c r="F12" s="6">
        <v>0.5</v>
      </c>
      <c r="G12" s="6">
        <v>0.6</v>
      </c>
      <c r="H12" s="6">
        <v>1</v>
      </c>
      <c r="I12" s="33">
        <v>2.8</v>
      </c>
      <c r="J12" s="33"/>
      <c r="K12" s="35">
        <v>25</v>
      </c>
      <c r="L12" s="39"/>
      <c r="M12" s="36"/>
      <c r="N12" s="15"/>
      <c r="O12" s="14"/>
      <c r="P12" s="5">
        <f>SUM(C12:M12,N12)</f>
        <v>38.799999999999997</v>
      </c>
      <c r="Q12" s="5">
        <v>41.5</v>
      </c>
      <c r="R12" s="2"/>
      <c r="S12" s="34">
        <f t="shared" si="1"/>
        <v>80.3</v>
      </c>
      <c r="T12" s="8"/>
      <c r="U12" s="20"/>
    </row>
    <row r="13" spans="1:21">
      <c r="A13" s="27" t="s">
        <v>30</v>
      </c>
      <c r="B13" s="16" t="s">
        <v>55</v>
      </c>
      <c r="C13" s="35">
        <v>8</v>
      </c>
      <c r="D13" s="36"/>
      <c r="E13" s="6"/>
      <c r="F13" s="6"/>
      <c r="G13" s="6">
        <v>0.8</v>
      </c>
      <c r="H13" s="6"/>
      <c r="I13" s="33">
        <v>1.7</v>
      </c>
      <c r="J13" s="33"/>
      <c r="K13" s="35">
        <v>0</v>
      </c>
      <c r="L13" s="39"/>
      <c r="M13" s="36"/>
      <c r="N13" s="15">
        <v>17</v>
      </c>
      <c r="O13" s="14"/>
      <c r="P13" s="5">
        <f t="shared" si="0"/>
        <v>27.5</v>
      </c>
      <c r="Q13" s="5">
        <v>3</v>
      </c>
      <c r="R13" s="2"/>
      <c r="S13" s="34">
        <f t="shared" si="1"/>
        <v>30.5</v>
      </c>
      <c r="T13" s="8"/>
      <c r="U13" s="20"/>
    </row>
    <row r="14" spans="1:21">
      <c r="A14" s="27" t="s">
        <v>31</v>
      </c>
      <c r="B14" s="16" t="s">
        <v>56</v>
      </c>
      <c r="C14" s="35">
        <v>8</v>
      </c>
      <c r="D14" s="36"/>
      <c r="E14" s="6">
        <v>0.6</v>
      </c>
      <c r="F14" s="6">
        <v>0.5</v>
      </c>
      <c r="G14" s="6">
        <v>0.8</v>
      </c>
      <c r="H14" s="6">
        <v>1</v>
      </c>
      <c r="I14" s="33">
        <v>2.5</v>
      </c>
      <c r="J14" s="33"/>
      <c r="K14" s="35">
        <v>0</v>
      </c>
      <c r="L14" s="39"/>
      <c r="M14" s="36"/>
      <c r="N14" s="15">
        <v>9</v>
      </c>
      <c r="O14" s="14"/>
      <c r="P14" s="5">
        <f t="shared" si="0"/>
        <v>22.4</v>
      </c>
      <c r="Q14" s="5">
        <v>1</v>
      </c>
      <c r="R14" s="2"/>
      <c r="S14" s="34">
        <f t="shared" si="1"/>
        <v>23.4</v>
      </c>
      <c r="T14" s="8"/>
      <c r="U14" s="20"/>
    </row>
    <row r="15" spans="1:21">
      <c r="A15" s="27" t="s">
        <v>32</v>
      </c>
      <c r="B15" s="16" t="s">
        <v>57</v>
      </c>
      <c r="C15" s="35">
        <v>8</v>
      </c>
      <c r="D15" s="36"/>
      <c r="E15" s="6"/>
      <c r="F15" s="6">
        <v>0.5</v>
      </c>
      <c r="G15" s="6">
        <v>0.3</v>
      </c>
      <c r="H15" s="6">
        <v>1</v>
      </c>
      <c r="I15" s="33">
        <v>2.9</v>
      </c>
      <c r="J15" s="33"/>
      <c r="K15" s="35">
        <v>1.5</v>
      </c>
      <c r="L15" s="39"/>
      <c r="M15" s="36"/>
      <c r="N15" s="15">
        <v>16</v>
      </c>
      <c r="O15" s="14"/>
      <c r="P15" s="5">
        <f t="shared" si="0"/>
        <v>28.700000000000003</v>
      </c>
      <c r="Q15" s="5">
        <v>6.5</v>
      </c>
      <c r="R15" s="2"/>
      <c r="S15" s="34">
        <f t="shared" si="1"/>
        <v>35.200000000000003</v>
      </c>
      <c r="T15" s="8"/>
      <c r="U15" s="20"/>
    </row>
    <row r="16" spans="1:21">
      <c r="A16" s="27" t="s">
        <v>33</v>
      </c>
      <c r="B16" s="16" t="s">
        <v>62</v>
      </c>
      <c r="C16" s="35">
        <v>8</v>
      </c>
      <c r="D16" s="36"/>
      <c r="E16" s="6">
        <v>1</v>
      </c>
      <c r="F16" s="6">
        <v>0.5</v>
      </c>
      <c r="G16" s="6">
        <v>0.8</v>
      </c>
      <c r="H16" s="6"/>
      <c r="I16" s="33">
        <v>1</v>
      </c>
      <c r="J16" s="33"/>
      <c r="K16" s="35"/>
      <c r="L16" s="39"/>
      <c r="M16" s="36"/>
      <c r="N16" s="15">
        <v>13.5</v>
      </c>
      <c r="O16" s="14"/>
      <c r="P16" s="5">
        <f t="shared" si="0"/>
        <v>24.8</v>
      </c>
      <c r="Q16" s="5"/>
      <c r="R16" s="2"/>
      <c r="S16" s="34">
        <f t="shared" si="1"/>
        <v>24.8</v>
      </c>
      <c r="T16" s="8"/>
      <c r="U16" s="20"/>
    </row>
    <row r="17" spans="1:21">
      <c r="A17" s="27" t="s">
        <v>34</v>
      </c>
      <c r="B17" s="16" t="s">
        <v>63</v>
      </c>
      <c r="C17" s="35">
        <v>8</v>
      </c>
      <c r="D17" s="36"/>
      <c r="E17" s="6">
        <v>0.7</v>
      </c>
      <c r="F17" s="6">
        <v>0.5</v>
      </c>
      <c r="G17" s="6">
        <v>0.8</v>
      </c>
      <c r="H17" s="6">
        <v>1</v>
      </c>
      <c r="I17" s="33"/>
      <c r="J17" s="33"/>
      <c r="K17" s="35">
        <v>2</v>
      </c>
      <c r="L17" s="39"/>
      <c r="M17" s="36"/>
      <c r="N17" s="15">
        <v>16.5</v>
      </c>
      <c r="O17" s="14"/>
      <c r="P17" s="5">
        <f t="shared" si="0"/>
        <v>27.5</v>
      </c>
      <c r="Q17" s="5">
        <v>6.5</v>
      </c>
      <c r="R17" s="2"/>
      <c r="S17" s="34">
        <f t="shared" si="1"/>
        <v>34</v>
      </c>
      <c r="T17" s="8"/>
      <c r="U17" s="20"/>
    </row>
    <row r="18" spans="1:21">
      <c r="A18" s="27" t="s">
        <v>35</v>
      </c>
      <c r="B18" s="16" t="s">
        <v>58</v>
      </c>
      <c r="C18" s="35">
        <v>8</v>
      </c>
      <c r="D18" s="36"/>
      <c r="E18" s="6">
        <v>0.7</v>
      </c>
      <c r="F18" s="6">
        <v>0.5</v>
      </c>
      <c r="G18" s="6">
        <v>0.8</v>
      </c>
      <c r="H18" s="6">
        <v>0.7</v>
      </c>
      <c r="I18" s="33">
        <v>5</v>
      </c>
      <c r="J18" s="33"/>
      <c r="K18" s="35">
        <v>11</v>
      </c>
      <c r="L18" s="39"/>
      <c r="M18" s="36"/>
      <c r="N18" s="15">
        <v>27.5</v>
      </c>
      <c r="O18" s="14"/>
      <c r="P18" s="5">
        <f t="shared" si="0"/>
        <v>43.2</v>
      </c>
      <c r="Q18" s="5">
        <v>30.5</v>
      </c>
      <c r="R18" s="2"/>
      <c r="S18" s="34">
        <f t="shared" si="1"/>
        <v>73.7</v>
      </c>
      <c r="T18" s="8"/>
      <c r="U18" s="20"/>
    </row>
    <row r="19" spans="1:21">
      <c r="A19" s="27" t="s">
        <v>36</v>
      </c>
      <c r="B19" s="16" t="s">
        <v>59</v>
      </c>
      <c r="C19" s="35"/>
      <c r="D19" s="36"/>
      <c r="E19" s="6">
        <v>0.7</v>
      </c>
      <c r="F19" s="6"/>
      <c r="G19" s="6">
        <v>0.7</v>
      </c>
      <c r="H19" s="6"/>
      <c r="I19" s="33">
        <v>0.1</v>
      </c>
      <c r="J19" s="33"/>
      <c r="K19" s="35">
        <v>1</v>
      </c>
      <c r="L19" s="39"/>
      <c r="M19" s="36"/>
      <c r="N19" s="15"/>
      <c r="O19" s="14"/>
      <c r="P19" s="5">
        <f>SUM(C19:J19,K19)</f>
        <v>2.5</v>
      </c>
      <c r="Q19" s="5"/>
      <c r="R19" s="2"/>
      <c r="S19" s="34">
        <f t="shared" si="1"/>
        <v>2.5</v>
      </c>
      <c r="T19" s="8"/>
      <c r="U19" s="20"/>
    </row>
    <row r="20" spans="1:21">
      <c r="A20" s="27" t="s">
        <v>37</v>
      </c>
      <c r="B20" s="16" t="s">
        <v>60</v>
      </c>
      <c r="C20" s="35">
        <v>8</v>
      </c>
      <c r="D20" s="36"/>
      <c r="E20" s="6">
        <v>1</v>
      </c>
      <c r="F20" s="6">
        <v>0.5</v>
      </c>
      <c r="G20" s="6">
        <v>0.1</v>
      </c>
      <c r="H20" s="6">
        <v>1</v>
      </c>
      <c r="I20" s="33">
        <v>1.7</v>
      </c>
      <c r="J20" s="33"/>
      <c r="K20" s="35">
        <v>0</v>
      </c>
      <c r="L20" s="39"/>
      <c r="M20" s="36"/>
      <c r="N20" s="15">
        <v>10.5</v>
      </c>
      <c r="O20" s="12"/>
      <c r="P20" s="5">
        <f t="shared" si="0"/>
        <v>22.799999999999997</v>
      </c>
      <c r="Q20" s="5">
        <v>0</v>
      </c>
      <c r="R20" s="2"/>
      <c r="S20" s="34">
        <f t="shared" si="1"/>
        <v>22.799999999999997</v>
      </c>
      <c r="T20" s="8"/>
      <c r="U20" s="20"/>
    </row>
    <row r="21" spans="1:21">
      <c r="A21" s="27" t="s">
        <v>38</v>
      </c>
      <c r="B21" s="16" t="s">
        <v>61</v>
      </c>
      <c r="C21" s="35">
        <v>8</v>
      </c>
      <c r="D21" s="36"/>
      <c r="E21" s="6">
        <v>0.6</v>
      </c>
      <c r="F21" s="6"/>
      <c r="G21" s="6">
        <v>0.5</v>
      </c>
      <c r="H21" s="6"/>
      <c r="I21" s="33">
        <v>1.5</v>
      </c>
      <c r="J21" s="33"/>
      <c r="K21" s="35">
        <v>5</v>
      </c>
      <c r="L21" s="39"/>
      <c r="M21" s="36"/>
      <c r="N21" s="15">
        <v>18</v>
      </c>
      <c r="O21" s="9"/>
      <c r="P21" s="5">
        <f t="shared" ref="P21:P26" si="2">SUM(C21:J21,N21)</f>
        <v>28.6</v>
      </c>
      <c r="Q21" s="5">
        <v>5</v>
      </c>
      <c r="R21" s="2"/>
      <c r="S21" s="34">
        <f t="shared" si="1"/>
        <v>33.6</v>
      </c>
      <c r="T21" s="8"/>
      <c r="U21" s="20"/>
    </row>
    <row r="22" spans="1:21">
      <c r="A22" s="27" t="s">
        <v>39</v>
      </c>
      <c r="B22" s="16" t="s">
        <v>64</v>
      </c>
      <c r="C22" s="35">
        <v>8</v>
      </c>
      <c r="D22" s="36"/>
      <c r="E22" s="6">
        <v>0.7</v>
      </c>
      <c r="F22" s="6">
        <v>0.6</v>
      </c>
      <c r="G22" s="6">
        <v>0.3</v>
      </c>
      <c r="H22" s="6"/>
      <c r="I22" s="34">
        <v>0.7</v>
      </c>
      <c r="J22" s="34"/>
      <c r="K22" s="35">
        <v>1</v>
      </c>
      <c r="L22" s="39"/>
      <c r="M22" s="36"/>
      <c r="N22" s="15">
        <v>10</v>
      </c>
      <c r="O22" s="9"/>
      <c r="P22" s="5">
        <f t="shared" si="2"/>
        <v>20.299999999999997</v>
      </c>
      <c r="Q22" s="5">
        <v>0</v>
      </c>
      <c r="R22" s="2"/>
      <c r="S22" s="34">
        <f t="shared" si="1"/>
        <v>20.299999999999997</v>
      </c>
      <c r="T22" s="8"/>
      <c r="U22" s="20"/>
    </row>
    <row r="23" spans="1:21">
      <c r="A23" s="27" t="s">
        <v>40</v>
      </c>
      <c r="B23" s="29" t="s">
        <v>71</v>
      </c>
      <c r="C23" s="35">
        <v>8</v>
      </c>
      <c r="D23" s="36"/>
      <c r="E23" s="6">
        <v>1</v>
      </c>
      <c r="F23" s="6">
        <v>0.5</v>
      </c>
      <c r="G23" s="6">
        <v>0.3</v>
      </c>
      <c r="H23" s="6"/>
      <c r="I23" s="34">
        <v>1.9</v>
      </c>
      <c r="J23" s="34"/>
      <c r="K23" s="35">
        <v>11</v>
      </c>
      <c r="L23" s="39"/>
      <c r="M23" s="36"/>
      <c r="N23" s="15">
        <v>16</v>
      </c>
      <c r="O23" s="9"/>
      <c r="P23" s="5">
        <f t="shared" si="2"/>
        <v>27.700000000000003</v>
      </c>
      <c r="Q23" s="5">
        <v>22.5</v>
      </c>
      <c r="R23" s="2"/>
      <c r="S23" s="34">
        <f t="shared" si="1"/>
        <v>50.2</v>
      </c>
      <c r="T23" s="8"/>
      <c r="U23" s="20"/>
    </row>
    <row r="24" spans="1:21">
      <c r="A24" s="27" t="s">
        <v>41</v>
      </c>
      <c r="B24" s="16" t="s">
        <v>65</v>
      </c>
      <c r="C24" s="35">
        <v>8</v>
      </c>
      <c r="D24" s="36"/>
      <c r="E24" s="7">
        <v>1</v>
      </c>
      <c r="F24" s="7">
        <v>0.5</v>
      </c>
      <c r="G24" s="7">
        <v>0.8</v>
      </c>
      <c r="H24" s="7"/>
      <c r="I24" s="33">
        <v>0.3</v>
      </c>
      <c r="J24" s="33"/>
      <c r="K24" s="35">
        <v>7</v>
      </c>
      <c r="L24" s="39"/>
      <c r="M24" s="36"/>
      <c r="N24" s="15">
        <v>17.3</v>
      </c>
      <c r="O24" s="9"/>
      <c r="P24" s="5">
        <f t="shared" si="2"/>
        <v>27.900000000000002</v>
      </c>
      <c r="Q24" s="5">
        <v>5.5</v>
      </c>
      <c r="R24" s="2"/>
      <c r="S24" s="34">
        <f t="shared" si="1"/>
        <v>33.400000000000006</v>
      </c>
      <c r="T24" s="8"/>
      <c r="U24" s="20"/>
    </row>
    <row r="25" spans="1:21">
      <c r="A25" s="27" t="s">
        <v>42</v>
      </c>
      <c r="B25" s="16" t="s">
        <v>66</v>
      </c>
      <c r="C25" s="35">
        <v>8</v>
      </c>
      <c r="D25" s="36"/>
      <c r="E25" s="7">
        <v>1</v>
      </c>
      <c r="F25" s="7">
        <v>0.5</v>
      </c>
      <c r="G25" s="7">
        <v>0.3</v>
      </c>
      <c r="H25" s="7">
        <v>0.5</v>
      </c>
      <c r="I25" s="33">
        <v>3</v>
      </c>
      <c r="J25" s="33"/>
      <c r="K25" s="35">
        <v>17.5</v>
      </c>
      <c r="L25" s="39"/>
      <c r="M25" s="36"/>
      <c r="N25" s="15">
        <v>26.6</v>
      </c>
      <c r="O25" s="9"/>
      <c r="P25" s="5">
        <f t="shared" si="2"/>
        <v>39.900000000000006</v>
      </c>
      <c r="Q25" s="5">
        <v>23</v>
      </c>
      <c r="R25" s="2"/>
      <c r="S25" s="34">
        <f t="shared" si="1"/>
        <v>62.900000000000006</v>
      </c>
      <c r="T25" s="8"/>
      <c r="U25" s="20"/>
    </row>
    <row r="26" spans="1:21">
      <c r="A26" s="27" t="s">
        <v>43</v>
      </c>
      <c r="B26" s="16" t="s">
        <v>67</v>
      </c>
      <c r="C26" s="35">
        <v>8</v>
      </c>
      <c r="D26" s="36"/>
      <c r="E26" s="6">
        <v>0.6</v>
      </c>
      <c r="F26" s="6">
        <v>0.5</v>
      </c>
      <c r="G26" s="6">
        <v>0.8</v>
      </c>
      <c r="H26" s="6">
        <v>1</v>
      </c>
      <c r="I26" s="33">
        <v>0</v>
      </c>
      <c r="J26" s="33"/>
      <c r="K26" s="35">
        <v>4.5</v>
      </c>
      <c r="L26" s="39"/>
      <c r="M26" s="36"/>
      <c r="N26" s="15">
        <v>8.5</v>
      </c>
      <c r="O26" s="9"/>
      <c r="P26" s="5">
        <f t="shared" si="2"/>
        <v>19.399999999999999</v>
      </c>
      <c r="Q26" s="5"/>
      <c r="R26" s="2"/>
      <c r="S26" s="34">
        <f t="shared" si="1"/>
        <v>19.399999999999999</v>
      </c>
      <c r="T26" s="8"/>
      <c r="U26" s="20"/>
    </row>
    <row r="27" spans="1:21">
      <c r="A27" s="27" t="s">
        <v>44</v>
      </c>
      <c r="B27" s="16" t="s">
        <v>68</v>
      </c>
      <c r="C27" s="35"/>
      <c r="D27" s="36"/>
      <c r="E27" s="6">
        <v>0.6</v>
      </c>
      <c r="F27" s="6"/>
      <c r="G27" s="6"/>
      <c r="H27" s="6"/>
      <c r="I27" s="33">
        <v>2.5</v>
      </c>
      <c r="J27" s="33"/>
      <c r="K27" s="35">
        <v>1.5</v>
      </c>
      <c r="L27" s="39"/>
      <c r="M27" s="36"/>
      <c r="N27" s="15"/>
      <c r="O27" s="9"/>
      <c r="P27" s="5">
        <f>SUM(C27:J27,K27)</f>
        <v>4.5999999999999996</v>
      </c>
      <c r="Q27" s="5"/>
      <c r="R27" s="2"/>
      <c r="S27" s="34">
        <f t="shared" si="1"/>
        <v>4.5999999999999996</v>
      </c>
      <c r="T27" s="8"/>
      <c r="U27" s="20"/>
    </row>
    <row r="28" spans="1:21">
      <c r="A28" s="27" t="s">
        <v>45</v>
      </c>
      <c r="B28" s="16" t="s">
        <v>69</v>
      </c>
      <c r="C28" s="35">
        <v>8</v>
      </c>
      <c r="D28" s="36"/>
      <c r="E28" s="6"/>
      <c r="F28" s="6">
        <v>0.6</v>
      </c>
      <c r="G28" s="6">
        <v>0.8</v>
      </c>
      <c r="H28" s="6">
        <v>1</v>
      </c>
      <c r="I28" s="33">
        <v>1</v>
      </c>
      <c r="J28" s="33"/>
      <c r="K28" s="35">
        <v>5</v>
      </c>
      <c r="L28" s="39"/>
      <c r="M28" s="36"/>
      <c r="N28" s="15">
        <v>10</v>
      </c>
      <c r="O28" s="9"/>
      <c r="P28" s="5">
        <f>SUM(C28:J28,N28)</f>
        <v>21.4</v>
      </c>
      <c r="Q28" s="5"/>
      <c r="R28" s="2"/>
      <c r="S28" s="34">
        <f t="shared" si="1"/>
        <v>21.4</v>
      </c>
      <c r="T28" s="8"/>
      <c r="U28" s="20"/>
    </row>
    <row r="29" spans="1:21">
      <c r="A29" s="28" t="s">
        <v>46</v>
      </c>
      <c r="B29" s="22" t="s">
        <v>70</v>
      </c>
      <c r="C29" s="35">
        <v>8</v>
      </c>
      <c r="D29" s="36"/>
      <c r="E29" s="17">
        <v>0.6</v>
      </c>
      <c r="F29" s="17">
        <v>0.6</v>
      </c>
      <c r="G29" s="17">
        <v>0.5</v>
      </c>
      <c r="H29" s="17"/>
      <c r="I29" s="32">
        <v>1</v>
      </c>
      <c r="J29" s="32"/>
      <c r="K29" s="35">
        <v>1</v>
      </c>
      <c r="L29" s="39"/>
      <c r="M29" s="36"/>
      <c r="N29" s="21">
        <v>16.8</v>
      </c>
      <c r="O29" s="9"/>
      <c r="P29" s="5">
        <f>SUM(C29:J29,N29)</f>
        <v>27.5</v>
      </c>
      <c r="Q29" s="5"/>
      <c r="R29" s="2"/>
      <c r="S29" s="34">
        <f t="shared" si="1"/>
        <v>27.5</v>
      </c>
      <c r="T29" s="8"/>
      <c r="U29" s="20"/>
    </row>
    <row r="30" spans="1:21">
      <c r="A30" s="27" t="s">
        <v>73</v>
      </c>
      <c r="B30" s="23" t="s">
        <v>72</v>
      </c>
      <c r="C30" s="35">
        <v>8</v>
      </c>
      <c r="D30" s="36"/>
      <c r="E30" s="6">
        <v>0.7</v>
      </c>
      <c r="F30" s="6">
        <v>0.8</v>
      </c>
      <c r="G30" s="6">
        <v>0.5</v>
      </c>
      <c r="H30" s="6">
        <v>0.8</v>
      </c>
      <c r="I30" s="33">
        <v>3</v>
      </c>
      <c r="J30" s="33"/>
      <c r="K30" s="35">
        <v>14</v>
      </c>
      <c r="L30" s="39"/>
      <c r="M30" s="36"/>
      <c r="N30" s="15">
        <v>27.5</v>
      </c>
      <c r="O30" s="24"/>
      <c r="P30" s="5">
        <f>SUM(C30:J30,N30)</f>
        <v>41.3</v>
      </c>
      <c r="Q30" s="7">
        <v>33.5</v>
      </c>
      <c r="R30" s="11"/>
      <c r="S30" s="34">
        <f t="shared" si="1"/>
        <v>74.8</v>
      </c>
      <c r="T30" s="7"/>
      <c r="U30" s="20"/>
    </row>
    <row r="31" spans="1:21">
      <c r="A31" s="27"/>
      <c r="B31" s="16"/>
      <c r="C31" s="35"/>
      <c r="D31" s="36"/>
      <c r="E31" s="7"/>
      <c r="F31" s="7"/>
      <c r="G31" s="7"/>
      <c r="H31" s="7"/>
      <c r="I31" s="34"/>
      <c r="J31" s="34"/>
      <c r="K31" s="35"/>
      <c r="L31" s="39"/>
      <c r="M31" s="36"/>
      <c r="N31" s="15"/>
      <c r="O31" s="10"/>
      <c r="P31" s="5"/>
      <c r="Q31" s="5"/>
      <c r="R31" s="2"/>
      <c r="S31" s="8"/>
      <c r="T31" s="8"/>
      <c r="U31" s="20"/>
    </row>
  </sheetData>
  <mergeCells count="69">
    <mergeCell ref="C31:D31"/>
    <mergeCell ref="C30:D30"/>
    <mergeCell ref="R1:U1"/>
    <mergeCell ref="A1:Q1"/>
    <mergeCell ref="S5:T6"/>
    <mergeCell ref="U5:U7"/>
    <mergeCell ref="N2:U2"/>
    <mergeCell ref="O3:U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K21:M21"/>
    <mergeCell ref="K22:M22"/>
    <mergeCell ref="K23:M23"/>
    <mergeCell ref="K24:M24"/>
    <mergeCell ref="K25:M25"/>
    <mergeCell ref="K26:M26"/>
    <mergeCell ref="K28:M28"/>
    <mergeCell ref="K29:M29"/>
    <mergeCell ref="K30:M30"/>
    <mergeCell ref="K31:M31"/>
    <mergeCell ref="K14:M14"/>
    <mergeCell ref="K15:M15"/>
    <mergeCell ref="K20:M20"/>
    <mergeCell ref="K27:M27"/>
    <mergeCell ref="K17:M17"/>
    <mergeCell ref="K18:M18"/>
    <mergeCell ref="K19:M19"/>
    <mergeCell ref="K10:M10"/>
    <mergeCell ref="K11:M11"/>
    <mergeCell ref="K12:M12"/>
    <mergeCell ref="K13:M13"/>
    <mergeCell ref="K8:M8"/>
    <mergeCell ref="K9:M9"/>
    <mergeCell ref="I8:J8"/>
    <mergeCell ref="P6:P7"/>
    <mergeCell ref="K16:M16"/>
    <mergeCell ref="A2:M2"/>
    <mergeCell ref="A3:C3"/>
    <mergeCell ref="D3:H3"/>
    <mergeCell ref="I3:N3"/>
    <mergeCell ref="A5:A7"/>
    <mergeCell ref="B5:B7"/>
    <mergeCell ref="I7:J7"/>
    <mergeCell ref="C6:D7"/>
    <mergeCell ref="E6:H6"/>
    <mergeCell ref="K6:O6"/>
    <mergeCell ref="K7:M7"/>
    <mergeCell ref="C5:R5"/>
    <mergeCell ref="Q6:R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2018-01-23T23:23:21Z</dcterms:modified>
</cp:coreProperties>
</file>